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Управлен_бюдж_планир_и_межбюджет_отношений\Отдел по работе с территориями\2024\Бюджет 2024\Приложения\дотации\"/>
    </mc:Choice>
  </mc:AlternateContent>
  <bookViews>
    <workbookView xWindow="0" yWindow="0" windowWidth="23040" windowHeight="8325"/>
  </bookViews>
  <sheets>
    <sheet name="2025-2026" sheetId="1" r:id="rId1"/>
  </sheets>
  <definedNames>
    <definedName name="solver_adj" localSheetId="0" hidden="1">'2025-2026'!#REF!,'2025-2026'!#REF!,'2025-2026'!#REF!,'2025-2026'!#REF!,'2025-2026'!#REF!,'2025-2026'!#REF!,'2025-2026'!#REF!,'2025-2026'!#REF!,'2025-2026'!#REF!,'2025-2026'!#REF!,'2025-2026'!#REF!,'2025-2026'!#REF!,'2025-2026'!#REF!,'2025-2026'!#REF!,'2025-2026'!#REF!,'2025-2026'!#REF!,'2025-2026'!#REF!,'2025-2026'!#REF!,'2025-2026'!#REF!,'2025-2026'!#REF!,'2025-2026'!#REF!</definedName>
    <definedName name="solver_cvg" localSheetId="0" hidden="1">0.0000000000001</definedName>
    <definedName name="solver_drv" localSheetId="0" hidden="1">1</definedName>
    <definedName name="solver_est" localSheetId="0" hidden="1">1</definedName>
    <definedName name="solver_itr" localSheetId="0" hidden="1">32767</definedName>
    <definedName name="solver_lhs1" localSheetId="0" hidden="1">'2025-2026'!#REF!</definedName>
    <definedName name="solver_lhs10" localSheetId="0" hidden="1">'2025-2026'!#REF!</definedName>
    <definedName name="solver_lhs11" localSheetId="0" hidden="1">'2025-2026'!#REF!</definedName>
    <definedName name="solver_lhs12" localSheetId="0" hidden="1">'2025-2026'!#REF!</definedName>
    <definedName name="solver_lhs13" localSheetId="0" hidden="1">'2025-2026'!#REF!</definedName>
    <definedName name="solver_lhs14" localSheetId="0" hidden="1">'2025-2026'!#REF!</definedName>
    <definedName name="solver_lhs15" localSheetId="0" hidden="1">'2025-2026'!#REF!</definedName>
    <definedName name="solver_lhs16" localSheetId="0" hidden="1">'2025-2026'!#REF!</definedName>
    <definedName name="solver_lhs17" localSheetId="0" hidden="1">'2025-2026'!#REF!</definedName>
    <definedName name="solver_lhs18" localSheetId="0" hidden="1">'2025-2026'!#REF!</definedName>
    <definedName name="solver_lhs19" localSheetId="0" hidden="1">'2025-2026'!#REF!</definedName>
    <definedName name="solver_lhs2" localSheetId="0" hidden="1">'2025-2026'!#REF!</definedName>
    <definedName name="solver_lhs20" localSheetId="0" hidden="1">'2025-2026'!#REF!</definedName>
    <definedName name="solver_lhs21" localSheetId="0" hidden="1">'2025-2026'!#REF!</definedName>
    <definedName name="solver_lhs3" localSheetId="0" hidden="1">'2025-2026'!#REF!</definedName>
    <definedName name="solver_lhs4" localSheetId="0" hidden="1">'2025-2026'!#REF!</definedName>
    <definedName name="solver_lhs5" localSheetId="0" hidden="1">'2025-2026'!#REF!</definedName>
    <definedName name="solver_lhs6" localSheetId="0" hidden="1">'2025-2026'!#REF!</definedName>
    <definedName name="solver_lhs7" localSheetId="0" hidden="1">'2025-2026'!#REF!</definedName>
    <definedName name="solver_lhs8" localSheetId="0" hidden="1">'2025-2026'!#REF!</definedName>
    <definedName name="solver_lhs9" localSheetId="0" hidden="1">'2025-2026'!#REF!</definedName>
    <definedName name="solver_lin" localSheetId="0" hidden="1">2</definedName>
    <definedName name="solver_neg" localSheetId="0" hidden="1">1</definedName>
    <definedName name="solver_num" localSheetId="0" hidden="1">21</definedName>
    <definedName name="solver_nwt" localSheetId="0" hidden="1">2</definedName>
    <definedName name="solver_opt" localSheetId="0" hidden="1">'2025-2026'!#REF!</definedName>
    <definedName name="solver_pre" localSheetId="0" hidden="1">0.000000000001</definedName>
    <definedName name="solver_rel1" localSheetId="0" hidden="1">1</definedName>
    <definedName name="solver_rel10" localSheetId="0" hidden="1">1</definedName>
    <definedName name="solver_rel11" localSheetId="0" hidden="1">1</definedName>
    <definedName name="solver_rel12" localSheetId="0" hidden="1">1</definedName>
    <definedName name="solver_rel13" localSheetId="0" hidden="1">1</definedName>
    <definedName name="solver_rel14" localSheetId="0" hidden="1">1</definedName>
    <definedName name="solver_rel15" localSheetId="0" hidden="1">1</definedName>
    <definedName name="solver_rel16" localSheetId="0" hidden="1">1</definedName>
    <definedName name="solver_rel17" localSheetId="0" hidden="1">1</definedName>
    <definedName name="solver_rel18" localSheetId="0" hidden="1">1</definedName>
    <definedName name="solver_rel19" localSheetId="0" hidden="1">1</definedName>
    <definedName name="solver_rel2" localSheetId="0" hidden="1">1</definedName>
    <definedName name="solver_rel20" localSheetId="0" hidden="1">1</definedName>
    <definedName name="solver_rel21" localSheetId="0" hidden="1">1</definedName>
    <definedName name="solver_rel3" localSheetId="0" hidden="1">1</definedName>
    <definedName name="solver_rel4" localSheetId="0" hidden="1">1</definedName>
    <definedName name="solver_rel5" localSheetId="0" hidden="1">1</definedName>
    <definedName name="solver_rel6" localSheetId="0" hidden="1">1</definedName>
    <definedName name="solver_rel7" localSheetId="0" hidden="1">1</definedName>
    <definedName name="solver_rel8" localSheetId="0" hidden="1">1</definedName>
    <definedName name="solver_rel9" localSheetId="0" hidden="1">1</definedName>
    <definedName name="solver_rhs1" localSheetId="0" hidden="1">50</definedName>
    <definedName name="solver_rhs10" localSheetId="0" hidden="1">50</definedName>
    <definedName name="solver_rhs11" localSheetId="0" hidden="1">50</definedName>
    <definedName name="solver_rhs12" localSheetId="0" hidden="1">50</definedName>
    <definedName name="solver_rhs13" localSheetId="0" hidden="1">50</definedName>
    <definedName name="solver_rhs14" localSheetId="0" hidden="1">50</definedName>
    <definedName name="solver_rhs15" localSheetId="0" hidden="1">50</definedName>
    <definedName name="solver_rhs16" localSheetId="0" hidden="1">50</definedName>
    <definedName name="solver_rhs17" localSheetId="0" hidden="1">50</definedName>
    <definedName name="solver_rhs18" localSheetId="0" hidden="1">50</definedName>
    <definedName name="solver_rhs19" localSheetId="0" hidden="1">50</definedName>
    <definedName name="solver_rhs2" localSheetId="0" hidden="1">50</definedName>
    <definedName name="solver_rhs20" localSheetId="0" hidden="1">50</definedName>
    <definedName name="solver_rhs21" localSheetId="0" hidden="1">50</definedName>
    <definedName name="solver_rhs3" localSheetId="0" hidden="1">50</definedName>
    <definedName name="solver_rhs4" localSheetId="0" hidden="1">50</definedName>
    <definedName name="solver_rhs5" localSheetId="0" hidden="1">50</definedName>
    <definedName name="solver_rhs6" localSheetId="0" hidden="1">50</definedName>
    <definedName name="solver_rhs7" localSheetId="0" hidden="1">50</definedName>
    <definedName name="solver_rhs8" localSheetId="0" hidden="1">50</definedName>
    <definedName name="solver_rhs9" localSheetId="0" hidden="1">50</definedName>
    <definedName name="solver_scl" localSheetId="0" hidden="1">2</definedName>
    <definedName name="solver_sho" localSheetId="0" hidden="1">2</definedName>
    <definedName name="solver_tim" localSheetId="0" hidden="1">1000</definedName>
    <definedName name="solver_tol" localSheetId="0" hidden="1">0</definedName>
    <definedName name="solver_typ" localSheetId="0" hidden="1">2</definedName>
    <definedName name="solver_val" localSheetId="0" hidden="1">10</definedName>
    <definedName name="_xlnm.Print_Titles" localSheetId="0">'2025-2026'!$9:$12</definedName>
  </definedNames>
  <calcPr calcId="162913"/>
</workbook>
</file>

<file path=xl/calcChain.xml><?xml version="1.0" encoding="utf-8"?>
<calcChain xmlns="http://schemas.openxmlformats.org/spreadsheetml/2006/main">
  <c r="E14" i="1" l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13" i="1"/>
  <c r="E40" i="1" l="1"/>
  <c r="G40" i="1" l="1"/>
  <c r="F40" i="1"/>
  <c r="C40" i="1"/>
  <c r="B40" i="1"/>
  <c r="D40" i="1" l="1"/>
</calcChain>
</file>

<file path=xl/sharedStrings.xml><?xml version="1.0" encoding="utf-8"?>
<sst xmlns="http://schemas.openxmlformats.org/spreadsheetml/2006/main" count="42" uniqueCount="38">
  <si>
    <t>Наименование</t>
  </si>
  <si>
    <t>(тыс. руб.)</t>
  </si>
  <si>
    <t>Абатский муниципальный район</t>
  </si>
  <si>
    <t>Армизонский муниципальный район</t>
  </si>
  <si>
    <t>Аромашевский муниципальный район</t>
  </si>
  <si>
    <t>Бердюжский муниципальный район</t>
  </si>
  <si>
    <t>Вагайский муниципальный район</t>
  </si>
  <si>
    <t>Викуловский муниципальный район</t>
  </si>
  <si>
    <t>Исетский муниципальный район</t>
  </si>
  <si>
    <t>Ишимский муниципальный район</t>
  </si>
  <si>
    <t>Казанский муниципальный район</t>
  </si>
  <si>
    <t>Нижнетавдинский муниципальный район</t>
  </si>
  <si>
    <t>Омутинский муниципальный район</t>
  </si>
  <si>
    <t>Сладковский муниципальный район</t>
  </si>
  <si>
    <t>Сорокинский муниципальный район</t>
  </si>
  <si>
    <t>Тобольский муниципальный район</t>
  </si>
  <si>
    <t>Тюменский муниципальный район</t>
  </si>
  <si>
    <t>Уватский муниципальный район</t>
  </si>
  <si>
    <t>Упоровский муниципальный район</t>
  </si>
  <si>
    <t>Юргинский муниципальный район</t>
  </si>
  <si>
    <t>Ялуторовский муниципальный район</t>
  </si>
  <si>
    <t>Ярковский муниципальный район</t>
  </si>
  <si>
    <t>Заводоуковский городской округ</t>
  </si>
  <si>
    <t>Городской округ г. Ишим</t>
  </si>
  <si>
    <t>Городской округ г. Тобольск</t>
  </si>
  <si>
    <t>Городской округ г. Тюмень</t>
  </si>
  <si>
    <t>Городской округ г. Ялуторовск</t>
  </si>
  <si>
    <t>Итого</t>
  </si>
  <si>
    <t>Плановый период</t>
  </si>
  <si>
    <t>Нераспределенный резерв</t>
  </si>
  <si>
    <t>Всего</t>
  </si>
  <si>
    <t>В том числе</t>
  </si>
  <si>
    <t>Голышмановский городской округ</t>
  </si>
  <si>
    <t>заменяемые дополнитель-ными нормативами отчислений 
от налога 
на доходы физических лиц в местный бюджет</t>
  </si>
  <si>
    <t>подлежащие перечислению в местный бюджет 
из областного бюджета</t>
  </si>
  <si>
    <t>2025 год</t>
  </si>
  <si>
    <t>Дотации на выравнивание бюджетной обеспеченности муниципальных районов (городских округов) 
на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</si>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</sst>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_р_._-;\-* #,##0_р_._-;_-* &quot;-&quot;??_р_.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b/>
      <sz val="12"/>
      <name val="Arial"/>
      <family val="2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1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19">
    <xf numFmtId="0" fontId="0" fillId="0" borderId="0" xfId="0"/>
    <xf numFmtId="49" fontId="3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right"/>
    </xf>
    <xf numFmtId="0" fontId="3" fillId="0" borderId="1" xfId="0" applyFont="1" applyFill="1" applyBorder="1"/>
    <xf numFmtId="3" fontId="3" fillId="0" borderId="1" xfId="0" applyNumberFormat="1" applyFont="1" applyFill="1" applyBorder="1"/>
    <xf numFmtId="0" fontId="6" fillId="0" borderId="0" xfId="0" applyFont="1"/>
    <xf numFmtId="0" fontId="8" fillId="0" borderId="1" xfId="0" applyFont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wrapText="1"/>
    </xf>
    <xf numFmtId="3" fontId="4" fillId="0" borderId="2" xfId="0" applyNumberFormat="1" applyFont="1" applyBorder="1" applyAlignment="1"/>
    <xf numFmtId="3" fontId="4" fillId="0" borderId="1" xfId="0" applyNumberFormat="1" applyFont="1" applyFill="1" applyBorder="1" applyAlignment="1">
      <alignment wrapText="1"/>
    </xf>
    <xf numFmtId="3" fontId="4" fillId="0" borderId="1" xfId="0" applyNumberFormat="1" applyFont="1" applyBorder="1" applyAlignment="1"/>
    <xf numFmtId="0" fontId="2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331471</xdr:colOff>
      <xdr:row>0</xdr:row>
      <xdr:rowOff>24766</xdr:rowOff>
    </xdr:from>
    <xdr:to>
      <xdr:col>6</xdr:col>
      <xdr:colOff>1047750</xdr:colOff>
      <xdr:row>4</xdr:row>
      <xdr:rowOff>104776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6084571" y="24766"/>
          <a:ext cx="2849879" cy="7277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ru-RU" sz="1100" b="0" i="0" u="none" strike="noStrike" baseline="0">
              <a:solidFill>
                <a:sysClr val="windowText" lastClr="000000"/>
              </a:solidFill>
              <a:latin typeface="Arial Cyr"/>
              <a:cs typeface="Arial Cyr"/>
            </a:rPr>
            <a:t>Приложение 18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ysClr val="windowText" lastClr="000000"/>
              </a:solidFill>
              <a:latin typeface="Arial Cyr"/>
              <a:cs typeface="Arial Cyr"/>
            </a:rPr>
            <a:t>к Закону Тюменской области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ysClr val="windowText" lastClr="000000"/>
              </a:solidFill>
              <a:latin typeface="Arial Cyr"/>
              <a:cs typeface="Arial Cyr"/>
            </a:rPr>
            <a:t>«Об областном бюджете на 2024 год 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ysClr val="windowText" lastClr="000000"/>
              </a:solidFill>
              <a:latin typeface="Arial Cyr"/>
              <a:cs typeface="Arial Cyr"/>
            </a:rPr>
            <a:t>и на плановый период 2025 и 2026 годов»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1"/>
  <dimension ref="A7:G40"/>
  <sheetViews>
    <sheetView tabSelected="1" zoomScaleNormal="100" workbookViewId="0">
      <pane xSplit="1" ySplit="12" topLeftCell="B31" activePane="bottomRight" state="frozen"/>
      <selection pane="topRight" activeCell="B1" sqref="B1"/>
      <selection pane="bottomLeft" activeCell="A13" sqref="A13"/>
      <selection pane="bottomRight" activeCell="Q12" sqref="Q12"/>
    </sheetView>
  </sheetViews>
  <sheetFormatPr defaultRowHeight="12.75" x14ac:dyDescent="0.2"/>
  <cols>
    <col min="1" max="1" width="39.140625" customWidth="1"/>
    <col min="2" max="2" width="13.85546875" customWidth="1"/>
    <col min="3" max="3" width="16.85546875" customWidth="1"/>
    <col min="4" max="4" width="16.42578125" customWidth="1"/>
    <col min="5" max="5" width="15.42578125" customWidth="1"/>
    <col min="6" max="6" width="16.5703125" customWidth="1"/>
    <col min="7" max="7" width="16" customWidth="1"/>
  </cols>
  <sheetData>
    <row r="7" spans="1:7" ht="34.5" customHeight="1" x14ac:dyDescent="0.25">
      <c r="A7" s="14" t="s">
        <v>36</v>
      </c>
      <c r="B7" s="14"/>
      <c r="C7" s="14"/>
      <c r="D7" s="14"/>
      <c r="E7" s="14"/>
      <c r="F7" s="14"/>
      <c r="G7" s="14"/>
    </row>
    <row r="8" spans="1:7" ht="18" customHeight="1" x14ac:dyDescent="0.25">
      <c r="A8" s="1"/>
      <c r="B8" s="1"/>
      <c r="C8" s="1"/>
      <c r="D8" s="2"/>
      <c r="E8" s="2"/>
      <c r="F8" s="2"/>
      <c r="G8" s="5" t="s">
        <v>1</v>
      </c>
    </row>
    <row r="9" spans="1:7" ht="15" customHeight="1" x14ac:dyDescent="0.2">
      <c r="A9" s="18" t="s">
        <v>0</v>
      </c>
      <c r="B9" s="15" t="s">
        <v>28</v>
      </c>
      <c r="C9" s="15"/>
      <c r="D9" s="15"/>
      <c r="E9" s="15"/>
      <c r="F9" s="15"/>
      <c r="G9" s="15"/>
    </row>
    <row r="10" spans="1:7" ht="15" x14ac:dyDescent="0.2">
      <c r="A10" s="18"/>
      <c r="B10" s="15" t="s">
        <v>35</v>
      </c>
      <c r="C10" s="15"/>
      <c r="D10" s="15"/>
      <c r="E10" s="15" t="s">
        <v>37</v>
      </c>
      <c r="F10" s="15"/>
      <c r="G10" s="15"/>
    </row>
    <row r="11" spans="1:7" ht="15" x14ac:dyDescent="0.2">
      <c r="A11" s="18"/>
      <c r="B11" s="16" t="s">
        <v>30</v>
      </c>
      <c r="C11" s="17" t="s">
        <v>31</v>
      </c>
      <c r="D11" s="17"/>
      <c r="E11" s="16" t="s">
        <v>30</v>
      </c>
      <c r="F11" s="17" t="s">
        <v>31</v>
      </c>
      <c r="G11" s="17"/>
    </row>
    <row r="12" spans="1:7" ht="156.6" customHeight="1" x14ac:dyDescent="0.2">
      <c r="A12" s="18"/>
      <c r="B12" s="16"/>
      <c r="C12" s="9" t="s">
        <v>33</v>
      </c>
      <c r="D12" s="9" t="s">
        <v>34</v>
      </c>
      <c r="E12" s="16"/>
      <c r="F12" s="9" t="s">
        <v>33</v>
      </c>
      <c r="G12" s="9" t="s">
        <v>34</v>
      </c>
    </row>
    <row r="13" spans="1:7" ht="15" customHeight="1" x14ac:dyDescent="0.2">
      <c r="A13" s="4" t="s">
        <v>2</v>
      </c>
      <c r="B13" s="10">
        <f>C13+D13</f>
        <v>368259</v>
      </c>
      <c r="C13" s="10">
        <v>72289</v>
      </c>
      <c r="D13" s="11">
        <v>295970</v>
      </c>
      <c r="E13" s="11">
        <f>F13+G13</f>
        <v>324024</v>
      </c>
      <c r="F13" s="11">
        <v>62946</v>
      </c>
      <c r="G13" s="11">
        <v>261078</v>
      </c>
    </row>
    <row r="14" spans="1:7" ht="17.100000000000001" customHeight="1" x14ac:dyDescent="0.2">
      <c r="A14" s="3" t="s">
        <v>3</v>
      </c>
      <c r="B14" s="10">
        <f t="shared" ref="B14:B39" si="0">C14+D14</f>
        <v>118593</v>
      </c>
      <c r="C14" s="12">
        <v>22851</v>
      </c>
      <c r="D14" s="13">
        <v>95742</v>
      </c>
      <c r="E14" s="11">
        <f t="shared" ref="E14:E39" si="1">F14+G14</f>
        <v>103617</v>
      </c>
      <c r="F14" s="13">
        <v>20423</v>
      </c>
      <c r="G14" s="13">
        <v>83194</v>
      </c>
    </row>
    <row r="15" spans="1:7" ht="31.9" customHeight="1" x14ac:dyDescent="0.2">
      <c r="A15" s="3" t="s">
        <v>4</v>
      </c>
      <c r="B15" s="10">
        <f t="shared" si="0"/>
        <v>122355</v>
      </c>
      <c r="C15" s="12">
        <v>23441</v>
      </c>
      <c r="D15" s="13">
        <v>98914</v>
      </c>
      <c r="E15" s="11">
        <f t="shared" si="1"/>
        <v>106769</v>
      </c>
      <c r="F15" s="13">
        <v>21201</v>
      </c>
      <c r="G15" s="13">
        <v>85568</v>
      </c>
    </row>
    <row r="16" spans="1:7" ht="15" customHeight="1" x14ac:dyDescent="0.2">
      <c r="A16" s="3" t="s">
        <v>5</v>
      </c>
      <c r="B16" s="10">
        <f t="shared" si="0"/>
        <v>241876</v>
      </c>
      <c r="C16" s="12">
        <v>48318</v>
      </c>
      <c r="D16" s="13">
        <v>193558</v>
      </c>
      <c r="E16" s="11">
        <f t="shared" si="1"/>
        <v>206539</v>
      </c>
      <c r="F16" s="13">
        <v>41005</v>
      </c>
      <c r="G16" s="13">
        <v>165534</v>
      </c>
    </row>
    <row r="17" spans="1:7" ht="15.75" customHeight="1" x14ac:dyDescent="0.2">
      <c r="A17" s="3" t="s">
        <v>6</v>
      </c>
      <c r="B17" s="10">
        <f t="shared" si="0"/>
        <v>371752</v>
      </c>
      <c r="C17" s="12">
        <v>72653</v>
      </c>
      <c r="D17" s="13">
        <v>299099</v>
      </c>
      <c r="E17" s="11">
        <f t="shared" si="1"/>
        <v>291148</v>
      </c>
      <c r="F17" s="13">
        <v>58019</v>
      </c>
      <c r="G17" s="13">
        <v>233129</v>
      </c>
    </row>
    <row r="18" spans="1:7" ht="15" customHeight="1" x14ac:dyDescent="0.2">
      <c r="A18" s="3" t="s">
        <v>7</v>
      </c>
      <c r="B18" s="10">
        <f t="shared" si="0"/>
        <v>349485</v>
      </c>
      <c r="C18" s="12">
        <v>69675</v>
      </c>
      <c r="D18" s="13">
        <v>279810</v>
      </c>
      <c r="E18" s="11">
        <f t="shared" si="1"/>
        <v>302345</v>
      </c>
      <c r="F18" s="13">
        <v>59848</v>
      </c>
      <c r="G18" s="13">
        <v>242497</v>
      </c>
    </row>
    <row r="19" spans="1:7" ht="15" customHeight="1" x14ac:dyDescent="0.2">
      <c r="A19" s="3" t="s">
        <v>8</v>
      </c>
      <c r="B19" s="10">
        <f t="shared" si="0"/>
        <v>312728</v>
      </c>
      <c r="C19" s="12">
        <v>61029</v>
      </c>
      <c r="D19" s="13">
        <v>251699</v>
      </c>
      <c r="E19" s="11">
        <f t="shared" si="1"/>
        <v>267240</v>
      </c>
      <c r="F19" s="13">
        <v>52673</v>
      </c>
      <c r="G19" s="13">
        <v>214567</v>
      </c>
    </row>
    <row r="20" spans="1:7" ht="15" customHeight="1" x14ac:dyDescent="0.2">
      <c r="A20" s="3" t="s">
        <v>9</v>
      </c>
      <c r="B20" s="10">
        <f t="shared" si="0"/>
        <v>497476</v>
      </c>
      <c r="C20" s="12">
        <v>97316</v>
      </c>
      <c r="D20" s="13">
        <v>400160</v>
      </c>
      <c r="E20" s="11">
        <f t="shared" si="1"/>
        <v>425563</v>
      </c>
      <c r="F20" s="13">
        <v>82530</v>
      </c>
      <c r="G20" s="13">
        <v>343033</v>
      </c>
    </row>
    <row r="21" spans="1:7" ht="15" customHeight="1" x14ac:dyDescent="0.2">
      <c r="A21" s="3" t="s">
        <v>10</v>
      </c>
      <c r="B21" s="10">
        <f t="shared" si="0"/>
        <v>442307</v>
      </c>
      <c r="C21" s="12">
        <v>86329</v>
      </c>
      <c r="D21" s="13">
        <v>355978</v>
      </c>
      <c r="E21" s="11">
        <f t="shared" si="1"/>
        <v>367598</v>
      </c>
      <c r="F21" s="13">
        <v>70833</v>
      </c>
      <c r="G21" s="13">
        <v>296765</v>
      </c>
    </row>
    <row r="22" spans="1:7" ht="30" x14ac:dyDescent="0.2">
      <c r="A22" s="3" t="s">
        <v>11</v>
      </c>
      <c r="B22" s="10">
        <f t="shared" si="0"/>
        <v>324972</v>
      </c>
      <c r="C22" s="12">
        <v>64374</v>
      </c>
      <c r="D22" s="13">
        <v>260598</v>
      </c>
      <c r="E22" s="11">
        <f t="shared" si="1"/>
        <v>280146</v>
      </c>
      <c r="F22" s="13">
        <v>55374</v>
      </c>
      <c r="G22" s="13">
        <v>224772</v>
      </c>
    </row>
    <row r="23" spans="1:7" ht="15" customHeight="1" x14ac:dyDescent="0.2">
      <c r="A23" s="3" t="s">
        <v>12</v>
      </c>
      <c r="B23" s="10">
        <f t="shared" si="0"/>
        <v>217028</v>
      </c>
      <c r="C23" s="12">
        <v>43077</v>
      </c>
      <c r="D23" s="13">
        <v>173951</v>
      </c>
      <c r="E23" s="11">
        <f t="shared" si="1"/>
        <v>184388</v>
      </c>
      <c r="F23" s="13">
        <v>34332</v>
      </c>
      <c r="G23" s="13">
        <v>150056</v>
      </c>
    </row>
    <row r="24" spans="1:7" ht="15" customHeight="1" x14ac:dyDescent="0.2">
      <c r="A24" s="3" t="s">
        <v>13</v>
      </c>
      <c r="B24" s="10">
        <f t="shared" si="0"/>
        <v>241576</v>
      </c>
      <c r="C24" s="12">
        <v>47858</v>
      </c>
      <c r="D24" s="13">
        <v>193718</v>
      </c>
      <c r="E24" s="11">
        <f t="shared" si="1"/>
        <v>210730</v>
      </c>
      <c r="F24" s="13">
        <v>41935</v>
      </c>
      <c r="G24" s="13">
        <v>168795</v>
      </c>
    </row>
    <row r="25" spans="1:7" ht="15" customHeight="1" x14ac:dyDescent="0.2">
      <c r="A25" s="3" t="s">
        <v>14</v>
      </c>
      <c r="B25" s="10">
        <f t="shared" si="0"/>
        <v>207358</v>
      </c>
      <c r="C25" s="12">
        <v>40354</v>
      </c>
      <c r="D25" s="13">
        <v>167004</v>
      </c>
      <c r="E25" s="11">
        <f t="shared" si="1"/>
        <v>168350</v>
      </c>
      <c r="F25" s="13">
        <v>32920</v>
      </c>
      <c r="G25" s="13">
        <v>135430</v>
      </c>
    </row>
    <row r="26" spans="1:7" ht="15" customHeight="1" x14ac:dyDescent="0.2">
      <c r="A26" s="3" t="s">
        <v>15</v>
      </c>
      <c r="B26" s="10">
        <f t="shared" si="0"/>
        <v>249973</v>
      </c>
      <c r="C26" s="12">
        <v>47247</v>
      </c>
      <c r="D26" s="13">
        <v>202726</v>
      </c>
      <c r="E26" s="11">
        <f t="shared" si="1"/>
        <v>216793</v>
      </c>
      <c r="F26" s="13">
        <v>40845</v>
      </c>
      <c r="G26" s="13">
        <v>175948</v>
      </c>
    </row>
    <row r="27" spans="1:7" ht="15" customHeight="1" x14ac:dyDescent="0.2">
      <c r="A27" s="3" t="s">
        <v>16</v>
      </c>
      <c r="B27" s="10">
        <f t="shared" si="0"/>
        <v>1902558</v>
      </c>
      <c r="C27" s="12">
        <v>368718</v>
      </c>
      <c r="D27" s="13">
        <v>1533840</v>
      </c>
      <c r="E27" s="11">
        <f t="shared" si="1"/>
        <v>1543184</v>
      </c>
      <c r="F27" s="13">
        <v>290893</v>
      </c>
      <c r="G27" s="13">
        <v>1252291</v>
      </c>
    </row>
    <row r="28" spans="1:7" ht="15" customHeight="1" x14ac:dyDescent="0.2">
      <c r="A28" s="3" t="s">
        <v>17</v>
      </c>
      <c r="B28" s="10">
        <f t="shared" si="0"/>
        <v>33988</v>
      </c>
      <c r="C28" s="12">
        <v>0</v>
      </c>
      <c r="D28" s="13">
        <v>33988</v>
      </c>
      <c r="E28" s="11">
        <f t="shared" si="1"/>
        <v>9688</v>
      </c>
      <c r="F28" s="13">
        <v>0</v>
      </c>
      <c r="G28" s="13">
        <v>9688</v>
      </c>
    </row>
    <row r="29" spans="1:7" ht="15" customHeight="1" x14ac:dyDescent="0.2">
      <c r="A29" s="3" t="s">
        <v>18</v>
      </c>
      <c r="B29" s="10">
        <f t="shared" si="0"/>
        <v>271591</v>
      </c>
      <c r="C29" s="12">
        <v>52481</v>
      </c>
      <c r="D29" s="13">
        <v>219110</v>
      </c>
      <c r="E29" s="11">
        <f t="shared" si="1"/>
        <v>219136</v>
      </c>
      <c r="F29" s="13">
        <v>43699</v>
      </c>
      <c r="G29" s="13">
        <v>175437</v>
      </c>
    </row>
    <row r="30" spans="1:7" ht="15" customHeight="1" x14ac:dyDescent="0.2">
      <c r="A30" s="3" t="s">
        <v>19</v>
      </c>
      <c r="B30" s="10">
        <f t="shared" si="0"/>
        <v>139170</v>
      </c>
      <c r="C30" s="12">
        <v>26924</v>
      </c>
      <c r="D30" s="13">
        <v>112246</v>
      </c>
      <c r="E30" s="11">
        <f t="shared" si="1"/>
        <v>117932</v>
      </c>
      <c r="F30" s="13">
        <v>22856</v>
      </c>
      <c r="G30" s="13">
        <v>95076</v>
      </c>
    </row>
    <row r="31" spans="1:7" ht="15" customHeight="1" x14ac:dyDescent="0.2">
      <c r="A31" s="4" t="s">
        <v>20</v>
      </c>
      <c r="B31" s="10">
        <f t="shared" si="0"/>
        <v>202313</v>
      </c>
      <c r="C31" s="10">
        <v>39236</v>
      </c>
      <c r="D31" s="13">
        <v>163077</v>
      </c>
      <c r="E31" s="11">
        <f t="shared" si="1"/>
        <v>174729</v>
      </c>
      <c r="F31" s="13">
        <v>34723</v>
      </c>
      <c r="G31" s="13">
        <v>140006</v>
      </c>
    </row>
    <row r="32" spans="1:7" ht="15" customHeight="1" x14ac:dyDescent="0.2">
      <c r="A32" s="3" t="s">
        <v>21</v>
      </c>
      <c r="B32" s="10">
        <f t="shared" si="0"/>
        <v>294711</v>
      </c>
      <c r="C32" s="12">
        <v>57160</v>
      </c>
      <c r="D32" s="13">
        <v>237551</v>
      </c>
      <c r="E32" s="11">
        <f t="shared" si="1"/>
        <v>255071</v>
      </c>
      <c r="F32" s="13">
        <v>48545</v>
      </c>
      <c r="G32" s="13">
        <v>206526</v>
      </c>
    </row>
    <row r="33" spans="1:7" ht="15.75" customHeight="1" x14ac:dyDescent="0.2">
      <c r="A33" s="3" t="s">
        <v>32</v>
      </c>
      <c r="B33" s="10">
        <f t="shared" si="0"/>
        <v>135297</v>
      </c>
      <c r="C33" s="12">
        <v>25219</v>
      </c>
      <c r="D33" s="13">
        <v>110078</v>
      </c>
      <c r="E33" s="11">
        <f t="shared" si="1"/>
        <v>75356</v>
      </c>
      <c r="F33" s="13">
        <v>13248</v>
      </c>
      <c r="G33" s="13">
        <v>62108</v>
      </c>
    </row>
    <row r="34" spans="1:7" ht="15" customHeight="1" x14ac:dyDescent="0.2">
      <c r="A34" s="3" t="s">
        <v>22</v>
      </c>
      <c r="B34" s="10">
        <f t="shared" si="0"/>
        <v>140725</v>
      </c>
      <c r="C34" s="12">
        <v>19634</v>
      </c>
      <c r="D34" s="13">
        <v>121091</v>
      </c>
      <c r="E34" s="11">
        <f t="shared" si="1"/>
        <v>61338</v>
      </c>
      <c r="F34" s="13">
        <v>10114</v>
      </c>
      <c r="G34" s="13">
        <v>51224</v>
      </c>
    </row>
    <row r="35" spans="1:7" ht="15" customHeight="1" x14ac:dyDescent="0.2">
      <c r="A35" s="3" t="s">
        <v>23</v>
      </c>
      <c r="B35" s="10">
        <f t="shared" si="0"/>
        <v>537492</v>
      </c>
      <c r="C35" s="12">
        <v>102717</v>
      </c>
      <c r="D35" s="13">
        <v>434775</v>
      </c>
      <c r="E35" s="11">
        <f t="shared" si="1"/>
        <v>331620</v>
      </c>
      <c r="F35" s="13">
        <v>62201</v>
      </c>
      <c r="G35" s="13">
        <v>269419</v>
      </c>
    </row>
    <row r="36" spans="1:7" ht="15" customHeight="1" x14ac:dyDescent="0.2">
      <c r="A36" s="3" t="s">
        <v>24</v>
      </c>
      <c r="B36" s="10">
        <f t="shared" si="0"/>
        <v>509572</v>
      </c>
      <c r="C36" s="12">
        <v>76709</v>
      </c>
      <c r="D36" s="13">
        <v>432863</v>
      </c>
      <c r="E36" s="11">
        <f t="shared" si="1"/>
        <v>220988</v>
      </c>
      <c r="F36" s="13">
        <v>0</v>
      </c>
      <c r="G36" s="13">
        <v>220988</v>
      </c>
    </row>
    <row r="37" spans="1:7" ht="15" customHeight="1" x14ac:dyDescent="0.2">
      <c r="A37" s="3" t="s">
        <v>25</v>
      </c>
      <c r="B37" s="10">
        <f t="shared" si="0"/>
        <v>2721642</v>
      </c>
      <c r="C37" s="12">
        <v>397523</v>
      </c>
      <c r="D37" s="13">
        <v>2324119</v>
      </c>
      <c r="E37" s="11">
        <f t="shared" si="1"/>
        <v>1202478</v>
      </c>
      <c r="F37" s="13">
        <v>0</v>
      </c>
      <c r="G37" s="13">
        <v>1202478</v>
      </c>
    </row>
    <row r="38" spans="1:7" ht="15" customHeight="1" x14ac:dyDescent="0.2">
      <c r="A38" s="3" t="s">
        <v>26</v>
      </c>
      <c r="B38" s="10">
        <f t="shared" si="0"/>
        <v>113080</v>
      </c>
      <c r="C38" s="12">
        <v>19609</v>
      </c>
      <c r="D38" s="13">
        <v>93471</v>
      </c>
      <c r="E38" s="11">
        <f t="shared" si="1"/>
        <v>51573</v>
      </c>
      <c r="F38" s="13">
        <v>6796</v>
      </c>
      <c r="G38" s="13">
        <v>44777</v>
      </c>
    </row>
    <row r="39" spans="1:7" ht="15" customHeight="1" x14ac:dyDescent="0.2">
      <c r="A39" s="3" t="s">
        <v>29</v>
      </c>
      <c r="B39" s="10">
        <f t="shared" si="0"/>
        <v>342306</v>
      </c>
      <c r="C39" s="12"/>
      <c r="D39" s="12">
        <v>342306</v>
      </c>
      <c r="E39" s="11">
        <f t="shared" si="1"/>
        <v>238712</v>
      </c>
      <c r="F39" s="13"/>
      <c r="G39" s="13">
        <v>238712</v>
      </c>
    </row>
    <row r="40" spans="1:7" s="8" customFormat="1" ht="15" customHeight="1" x14ac:dyDescent="0.25">
      <c r="A40" s="6" t="s">
        <v>27</v>
      </c>
      <c r="B40" s="7">
        <f>SUM(B13:B39)</f>
        <v>11410183</v>
      </c>
      <c r="C40" s="7">
        <f>SUM(C13:C39)</f>
        <v>1982741</v>
      </c>
      <c r="D40" s="7">
        <f>SUM(D13:D39)</f>
        <v>9427442</v>
      </c>
      <c r="E40" s="7">
        <f>SUM(E13:E39)</f>
        <v>7957055</v>
      </c>
      <c r="F40" s="7">
        <f t="shared" ref="F40:G40" si="2">SUM(F13:F39)</f>
        <v>1207959</v>
      </c>
      <c r="G40" s="7">
        <f t="shared" si="2"/>
        <v>6749096</v>
      </c>
    </row>
  </sheetData>
  <mergeCells count="9">
    <mergeCell ref="A7:G7"/>
    <mergeCell ref="B10:D10"/>
    <mergeCell ref="E10:G10"/>
    <mergeCell ref="B9:G9"/>
    <mergeCell ref="B11:B12"/>
    <mergeCell ref="C11:D11"/>
    <mergeCell ref="E11:E12"/>
    <mergeCell ref="F11:G11"/>
    <mergeCell ref="A9:A12"/>
  </mergeCells>
  <phoneticPr fontId="1" type="noConversion"/>
  <printOptions horizontalCentered="1"/>
  <pageMargins left="0.19685039370078741" right="0" top="0.78740157480314965" bottom="0.59055118110236227" header="0.31496062992125984" footer="0.51181102362204722"/>
  <pageSetup paperSize="9" fitToHeight="17" orientation="landscape" r:id="rId1"/>
  <headerFooter differentFirst="1" alignWithMargins="0">
    <oddHeader>&amp;C&amp;12&amp;P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</vt:lpstr>
      <vt:lpstr>'2025-2026'!Заголовки_для_печати</vt:lpstr>
    </vt:vector>
  </TitlesOfParts>
  <Company>ДФ Тюменской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varakina</dc:creator>
  <cp:lastModifiedBy>Калита Людмила Николаевна</cp:lastModifiedBy>
  <cp:lastPrinted>2022-10-30T08:38:28Z</cp:lastPrinted>
  <dcterms:created xsi:type="dcterms:W3CDTF">2010-09-29T10:09:41Z</dcterms:created>
  <dcterms:modified xsi:type="dcterms:W3CDTF">2023-10-27T07:14:06Z</dcterms:modified>
</cp:coreProperties>
</file>